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ackup_2020\PREFEITURA DE ESPERANTINA 2025\PROJETO DA CAMARA MUNICIPAL DE ESPERANTINA\projeto\"/>
    </mc:Choice>
  </mc:AlternateContent>
  <xr:revisionPtr revIDLastSave="0" documentId="13_ncr:1_{1D7C0A61-ED10-4070-9B2D-4FFFFD757B0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Orçamento Sintético" sheetId="1" r:id="rId1"/>
  </sheets>
  <externalReferences>
    <externalReference r:id="rId2"/>
  </externalReferences>
  <definedNames>
    <definedName name="_xlnm.Print_Area" localSheetId="0">'Orçamento Sintético'!$A$1:$J$71</definedName>
    <definedName name="_xlnm.Print_Titles" localSheetId="0">'[1]repeated header'!$4:$4</definedName>
  </definedNames>
  <calcPr calcId="191029"/>
</workbook>
</file>

<file path=xl/calcChain.xml><?xml version="1.0" encoding="utf-8"?>
<calcChain xmlns="http://schemas.openxmlformats.org/spreadsheetml/2006/main">
  <c r="H71" i="1" l="1"/>
  <c r="H70" i="1"/>
  <c r="H49" i="1"/>
  <c r="I49" i="1"/>
  <c r="H50" i="1"/>
  <c r="I50" i="1"/>
</calcChain>
</file>

<file path=xl/sharedStrings.xml><?xml version="1.0" encoding="utf-8"?>
<sst xmlns="http://schemas.openxmlformats.org/spreadsheetml/2006/main" count="321" uniqueCount="182">
  <si>
    <t>Obra</t>
  </si>
  <si>
    <t>Bancos</t>
  </si>
  <si>
    <t>B.D.I.</t>
  </si>
  <si>
    <t>Encargos Sociais</t>
  </si>
  <si>
    <t>Reforma e Ampliação da Câmara Municipal de Esperantina - TO</t>
  </si>
  <si>
    <t xml:space="preserve">SINAPI - 09/2025 - Tocantins
SBC - 10/2025 - Tocantins
ORSE - 08/2025 - Sergipe
SEDOP - 10/2025 - Pará
</t>
  </si>
  <si>
    <t>25,0%</t>
  </si>
  <si>
    <t>Não Desonerado: embutido nos preços unitário dos insumos de mão de obra, de acordo com as bases.</t>
  </si>
  <si>
    <t>Orçamento Sintético</t>
  </si>
  <si>
    <t>Item</t>
  </si>
  <si>
    <t>Código</t>
  </si>
  <si>
    <t>Banco</t>
  </si>
  <si>
    <t>Descrição</t>
  </si>
  <si>
    <t>Und</t>
  </si>
  <si>
    <t>Quant.</t>
  </si>
  <si>
    <t>Valor Unit</t>
  </si>
  <si>
    <t>Valor Unit com BDI</t>
  </si>
  <si>
    <t>Total</t>
  </si>
  <si>
    <t>Peso (%)</t>
  </si>
  <si>
    <t xml:space="preserve"> 1 </t>
  </si>
  <si>
    <t xml:space="preserve">  </t>
  </si>
  <si>
    <t>SERVIÇOS PRELIMINARES</t>
  </si>
  <si>
    <t/>
  </si>
  <si>
    <t xml:space="preserve"> 1.1 </t>
  </si>
  <si>
    <t xml:space="preserve"> 103689 </t>
  </si>
  <si>
    <t>SINAPI</t>
  </si>
  <si>
    <t>FORNECIMENTO E INSTALAÇÃO DE PLACA DE OBRA COM CHAPA GALVANIZADA E ESTRUTURA DE MADEIRA. AF_03/2022_PS</t>
  </si>
  <si>
    <t>m²</t>
  </si>
  <si>
    <t xml:space="preserve"> 2 </t>
  </si>
  <si>
    <t>DEMOLIÇÕES E RETIRADAS</t>
  </si>
  <si>
    <t xml:space="preserve"> 2.1 </t>
  </si>
  <si>
    <t xml:space="preserve"> 97622 </t>
  </si>
  <si>
    <t>DEMOLIÇÃO DE ALVENARIA DE BLOCO FURADO, DE FORMA MANUAL, SEM REAPROVEITAMENTO. AF_09/2023</t>
  </si>
  <si>
    <t>m³</t>
  </si>
  <si>
    <t xml:space="preserve"> 2.2 </t>
  </si>
  <si>
    <t xml:space="preserve"> 97633 </t>
  </si>
  <si>
    <t>DEMOLIÇÃO DE REVESTIMENTO CERÂMICO, DE FORMA MANUAL, SEM REAPROVEITAMENTO. AF_09/2023</t>
  </si>
  <si>
    <t xml:space="preserve"> 2.3 </t>
  </si>
  <si>
    <t xml:space="preserve"> 97631 </t>
  </si>
  <si>
    <t>DEMOLIÇÃO DE ARGAMASSAS, DE FORMA MANUAL, SEM REAPROVEITAMENTO. AF_09/2023</t>
  </si>
  <si>
    <t xml:space="preserve"> 2.4 </t>
  </si>
  <si>
    <t xml:space="preserve"> 97650 </t>
  </si>
  <si>
    <t>REMOÇÃO DE TRAMA DE MADEIRA PARA COBERTURA, DE FORMA MANUAL, SEM REAPROVEITAMENTO. AF_09/2023</t>
  </si>
  <si>
    <t xml:space="preserve"> 2.5 </t>
  </si>
  <si>
    <t xml:space="preserve"> 97647 </t>
  </si>
  <si>
    <t>REMOÇÃO DE TELHAS DE FIBROCIMENTO METÁLICA E CERÂMICA, DE FORMA MANUAL, SEM REAPROVEITAMENTO. AF_09/2023</t>
  </si>
  <si>
    <t xml:space="preserve"> 2.6 </t>
  </si>
  <si>
    <t xml:space="preserve"> 97644 </t>
  </si>
  <si>
    <t>REMOÇÃO DE PORTAS, DE FORMA MANUAL, SEM REAPROVEITAMENTO. AF_09/2023</t>
  </si>
  <si>
    <t xml:space="preserve"> 2.7 </t>
  </si>
  <si>
    <t xml:space="preserve"> 97645 </t>
  </si>
  <si>
    <t>REMOÇÃO DE JANELAS, DE FORMA MANUAL, SEM REAPROVEITAMENTO. AF_09/2023</t>
  </si>
  <si>
    <t xml:space="preserve"> 3 </t>
  </si>
  <si>
    <t>FUNDAÇÃO/BALDRAME (AMPLIAÇÃO)</t>
  </si>
  <si>
    <t xml:space="preserve"> 3.1 </t>
  </si>
  <si>
    <t>Estacas</t>
  </si>
  <si>
    <t xml:space="preserve"> 3.1.1 </t>
  </si>
  <si>
    <t xml:space="preserve"> 101173 </t>
  </si>
  <si>
    <t>ESTACA BROCA DE CONCRETO, DIÂMETRO DE 20CM, ESCAVAÇÃO MANUAL COM TRADO CONCHA, COM ARMADURA DE ARRANQUE. AF_05/2020</t>
  </si>
  <si>
    <t>M</t>
  </si>
  <si>
    <t xml:space="preserve"> 3.1.2 </t>
  </si>
  <si>
    <t xml:space="preserve"> 95576 </t>
  </si>
  <si>
    <t>MONTAGEM DE ARMADURA DE ESTACAS, DIÂMETRO = 8,0 MM. AF_09/2021_PS</t>
  </si>
  <si>
    <t>KG</t>
  </si>
  <si>
    <t xml:space="preserve"> 3.1.3 </t>
  </si>
  <si>
    <t xml:space="preserve"> 95583 </t>
  </si>
  <si>
    <t>MONTAGEM DE ARMADURA TRANSVERSAL DE ESTACAS DE SEÇÃO CIRCULAR, DIÂMETRO = 5,0 MM. AF_09/2021_PS</t>
  </si>
  <si>
    <t xml:space="preserve"> 3.2 </t>
  </si>
  <si>
    <t>Viga baldrame, arranque de pilares e embasamento</t>
  </si>
  <si>
    <t xml:space="preserve"> 3.2.1 </t>
  </si>
  <si>
    <t xml:space="preserve"> 96527 </t>
  </si>
  <si>
    <t>ESCAVAÇÃO MANUAL PARA VIGA BALDRAME OU SAPATA CORRIDA (INCLUINDO ESCAVAÇÃO PARA COLOCAÇÃO DE FÔRMAS). AF_01/2024</t>
  </si>
  <si>
    <t xml:space="preserve"> 3.2.2 </t>
  </si>
  <si>
    <t xml:space="preserve"> 92269 </t>
  </si>
  <si>
    <t>FABRICAÇÃO DE FÔRMA PARA PILARES E ESTRUTURAS SIMILARES, EM MADEIRA SERRADA, E=25 MM. AF_09/2020</t>
  </si>
  <si>
    <t xml:space="preserve"> 3.2.3 </t>
  </si>
  <si>
    <t xml:space="preserve"> 96536 </t>
  </si>
  <si>
    <t>FABRICAÇÃO, MONTAGEM E DESMONTAGEM DE FÔRMA PARA VIGA BALDRAME, EM MADEIRA SERRADA, E=25 MM, 4 UTILIZAÇÕES. AF_01/2024</t>
  </si>
  <si>
    <t xml:space="preserve"> 3.2.4 </t>
  </si>
  <si>
    <t xml:space="preserve"> 92762 </t>
  </si>
  <si>
    <t>ARMAÇÃO DE PILAR OU VIGA DE ESTRUTURA CONVENCIONAL DE CONCRETO ARMADO UTILIZANDO AÇO CA-50 DE 10,0 MM - MONTAGEM. AF_06/2022</t>
  </si>
  <si>
    <t xml:space="preserve"> 3.2.5 </t>
  </si>
  <si>
    <t xml:space="preserve"> 92759 </t>
  </si>
  <si>
    <t>ARMAÇÃO DE PILAR OU VIGA DE ESTRUTURA CONVENCIONAL DE CONCRETO ARMADO UTILIZANDO AÇO CA-60 DE 5,0 MM - MONTAGEM. AF_06/2022</t>
  </si>
  <si>
    <t xml:space="preserve"> 3.2.6 </t>
  </si>
  <si>
    <t xml:space="preserve"> 102476 </t>
  </si>
  <si>
    <t>CONCRETO FCK = 25MPA, TRAÇO 1:2,2:2,5 (EM MASSA SECA DE CIMENTO/ AREIA MÉDIA/ SEIXO ROLADO) - PREPARO MECÂNICO COM BETONEIRA 400 L. AF_05/2021</t>
  </si>
  <si>
    <t xml:space="preserve"> 3.2.7 </t>
  </si>
  <si>
    <t xml:space="preserve"> 103670 </t>
  </si>
  <si>
    <t>LANÇAMENTO COM USO DE BALDES, ADENSAMENTO E ACABAMENTO DE CONCRETO EM ESTRUTURAS. AF_02/2022</t>
  </si>
  <si>
    <t xml:space="preserve"> 3.2.8 </t>
  </si>
  <si>
    <t xml:space="preserve"> 101166 </t>
  </si>
  <si>
    <t>ALVENARIA DE EMBASAMENTO COM BLOCO ESTRUTURAL DE CERÂMICA, DE 14X19X29CM E ARGAMASSA DE ASSENTAMENTO COM PREPARO EM BETONEIRA. AF_05/2020</t>
  </si>
  <si>
    <t xml:space="preserve"> 3.3 </t>
  </si>
  <si>
    <t>Aterro do púlpito do plenário</t>
  </si>
  <si>
    <t xml:space="preserve"> 3.3.1 </t>
  </si>
  <si>
    <t xml:space="preserve"> 95876 </t>
  </si>
  <si>
    <t>TRANSPORTE COM CAMINHÃO BASCULANTE DE 14 M³, EM VIA URBANA PAVIMENTADA, DMT ATÉ 30 KM (UNIDADE: M3XKM). AF_07/2020</t>
  </si>
  <si>
    <t>M3XKM</t>
  </si>
  <si>
    <t xml:space="preserve"> 3.3.2 </t>
  </si>
  <si>
    <t xml:space="preserve"> 93382 </t>
  </si>
  <si>
    <t>REATERRO MANUAL DE VALAS, COM COMPACTADOR DE SOLOS DE PERCUSSÃO. AF_08/2023</t>
  </si>
  <si>
    <t xml:space="preserve"> 4 </t>
  </si>
  <si>
    <t>SUPERESTRUTURA</t>
  </si>
  <si>
    <t xml:space="preserve"> 4.1 </t>
  </si>
  <si>
    <t xml:space="preserve"> 4.2 </t>
  </si>
  <si>
    <t xml:space="preserve"> 4.3 </t>
  </si>
  <si>
    <t xml:space="preserve"> 4.4 </t>
  </si>
  <si>
    <t xml:space="preserve"> 4.5 </t>
  </si>
  <si>
    <t xml:space="preserve"> 5 </t>
  </si>
  <si>
    <t>ALVENARIA DE VEDAÇÃO (AMPLIAÇÃO)</t>
  </si>
  <si>
    <t xml:space="preserve"> 5.1 </t>
  </si>
  <si>
    <t xml:space="preserve"> 103328 </t>
  </si>
  <si>
    <t>ALVENARIA DE VEDAÇÃO DE BLOCOS CERÂMICOS FURADOS NA HORIZONTAL DE 9X19X19 CM (ESPESSURA 9 CM) E ARGAMASSA DE ASSENTAMENTO COM PREPARO EM BETONEIRA. AF_12/2021</t>
  </si>
  <si>
    <t xml:space="preserve"> 5.2 </t>
  </si>
  <si>
    <t xml:space="preserve"> 105030 </t>
  </si>
  <si>
    <t>CONTRAVERGA MOLDADA IN LOCO EM CONCRETO, ESPESSURA DE *10* CM. AF_03/2024</t>
  </si>
  <si>
    <t xml:space="preserve"> 5.3 </t>
  </si>
  <si>
    <t xml:space="preserve"> 105024 </t>
  </si>
  <si>
    <t>VERGA MOLDADA IN LOCO EM CONCRETO, ESPESSURA DE *10* CM. AF_03/2024</t>
  </si>
  <si>
    <t xml:space="preserve"> 6 </t>
  </si>
  <si>
    <t>COBERTURA</t>
  </si>
  <si>
    <t xml:space="preserve"> 6.1 </t>
  </si>
  <si>
    <t xml:space="preserve"> 92608 </t>
  </si>
  <si>
    <t>FABRICAÇÃO E INSTALAÇÃO DE TESOURA INTEIRA EM AÇO, VÃO DE 6 M, PARA TELHA ONDULADA DE FIBROCIMENTO, METÁLICA, PLÁSTICA OU TERMOACÚSTICA, INCLUSO IÇAMENTO. AF_07/2019</t>
  </si>
  <si>
    <t>UN</t>
  </si>
  <si>
    <t xml:space="preserve"> 6.2 </t>
  </si>
  <si>
    <t xml:space="preserve"> 92580 </t>
  </si>
  <si>
    <t>TRAMA DE AÇO COMPOSTA POR TERÇAS PARA TELHADOS DE ATÉ 2 ÁGUAS PARA TELHA ONDULADA DE FIBROCIMENTO, METÁLICA, PLÁSTICA OU TERMOACÚSTICA, INCLUSO TRANSPORTE VERTICAL. AF_07/2019</t>
  </si>
  <si>
    <t xml:space="preserve"> 6.3 </t>
  </si>
  <si>
    <t xml:space="preserve"> 94216 </t>
  </si>
  <si>
    <t>TELHAMENTO COM TELHA METÁLICA TERMOACÚSTICA E = 30 MM, COM ATÉ 2 ÁGUAS, INCLUSO IÇAMENTO. AF_07/2019</t>
  </si>
  <si>
    <t xml:space="preserve"> 6.4 </t>
  </si>
  <si>
    <t xml:space="preserve"> 94228 </t>
  </si>
  <si>
    <t>CALHA EM CHAPA DE AÇO GALVANIZADO NÚMERO 24, DESENVOLVIMENTO DE 50 CM, INCLUSO TRANSPORTE VERTICAL. AF_07/2019</t>
  </si>
  <si>
    <t xml:space="preserve"> 6.5 </t>
  </si>
  <si>
    <t xml:space="preserve"> 94231 </t>
  </si>
  <si>
    <t>RUFO EM CHAPA DE AÇO GALVANIZADO NÚMERO 24, CORTE DE 25 CM, INCLUSO TRANSPORTE VERTICAL. AF_07/2019</t>
  </si>
  <si>
    <t xml:space="preserve"> 6.6 </t>
  </si>
  <si>
    <t xml:space="preserve"> 101979 </t>
  </si>
  <si>
    <t>CHAPIM (RUFO CAPA) EM AÇO GALVANIZADO, CORTE 33. AF_11/2020</t>
  </si>
  <si>
    <t xml:space="preserve"> 7.1 </t>
  </si>
  <si>
    <t xml:space="preserve"> 8.1 </t>
  </si>
  <si>
    <t xml:space="preserve"> 94990 </t>
  </si>
  <si>
    <t>EXECUÇÃO DE PASSEIO (CALÇADA) OU PISO DE CONCRETO COM CONCRETO MOLDADO IN LOCO, FEITO EM OBRA, ACABAMENTO CONVENCIONAL, NÃO ARMADO. AF_08/2022</t>
  </si>
  <si>
    <t xml:space="preserve"> 9.1 </t>
  </si>
  <si>
    <t xml:space="preserve"> 9.2 </t>
  </si>
  <si>
    <t>INSTALAÇÕES HIDRÁULICAS</t>
  </si>
  <si>
    <t xml:space="preserve"> 10.1 </t>
  </si>
  <si>
    <t xml:space="preserve"> 102623 </t>
  </si>
  <si>
    <t>CAIXA D´ÁGUA EM POLIETILENO, 1000 LITROS (INCLUSOS TUBOS, CONEXÕES E TORNEIRA DE BÓIA) - FORNECIMENTO E INSTALAÇÃO. AF_06/2021</t>
  </si>
  <si>
    <t>INSTALAÇÕES ELÉTRICAS</t>
  </si>
  <si>
    <t xml:space="preserve"> 11.1 </t>
  </si>
  <si>
    <t xml:space="preserve"> 104475 </t>
  </si>
  <si>
    <t>COMPOSIÇÃO PARAMÉTRICA DE PONTO ELÉTRICO DE TOMADA DE USO GERAL 2P+T (10A/250V) EM EDIFÍCIO RESIDENCIAL COM ELETRODUTO EMBUTIDO EM RASGOS NAS PAREDES, INCLUSO TOMADA, ELETRODUTO, CABO, RASGO, QUEBRA E CHUMBAMENTO. AF_11/2022</t>
  </si>
  <si>
    <t xml:space="preserve"> 11.2 </t>
  </si>
  <si>
    <t xml:space="preserve"> 104473 </t>
  </si>
  <si>
    <t>COMPOSIÇÃO PARAMÉTRICA DE PONTO ELÉTRICO DE ILUMINAÇÃO, COM INTERRUPTOR SIMPLES, EM EDIFÍCIO RESIDENCIAL COM ELETRODUTO EMBUTIDO EM RASGOS NAS PAREDES, INCLUSO TOMADA, ELETRODUTO, CABO, RASGO E CHUMBAMENTO (SEM LUMINÁRIA E LÂMPADA). AF_11/2022</t>
  </si>
  <si>
    <t xml:space="preserve"> 103782 </t>
  </si>
  <si>
    <t>LUMINÁRIA TIPO PLAFON CIRCULAR, DE SOBREPOR, COM LED DE 12/13 W - FORNECIMENTO E INSTALAÇÃO. AF_09/2024</t>
  </si>
  <si>
    <t xml:space="preserve"> 97607 </t>
  </si>
  <si>
    <t>LUMINÁRIA ARANDELA TIPO TARTARUGA, DE SOBREPOR, COM 1 LÂMPADA LED DE 6 W, SEM REATOR - FORNECIMENTO E INSTALAÇÃO. AF_09/2024</t>
  </si>
  <si>
    <t>CALÇADAS</t>
  </si>
  <si>
    <t xml:space="preserve"> 93358 </t>
  </si>
  <si>
    <t>ESCAVAÇÃO MANUAL DE VALA. AF_09/2024</t>
  </si>
  <si>
    <t>SERVIÇOS FINAIS</t>
  </si>
  <si>
    <t xml:space="preserve"> 99803 </t>
  </si>
  <si>
    <t>LIMPEZA DE PISO CERÂMICO OU PORCELANATO COM PANO ÚMIDO. AF_04/2019</t>
  </si>
  <si>
    <t xml:space="preserve"> 100983 </t>
  </si>
  <si>
    <t>CARGA, MANOBRA E DESCARGA DE ENTULHO EM CAMINHÃO BASCULANTE 14 M³ - CARGA COM ESCAVADEIRA HIDRÁULICA (CAÇAMBA DE 0,80 M³ / 111 HP) E DESCARGA LIVRE (UNIDADE: M3). AF_07/2020</t>
  </si>
  <si>
    <t>Total do BDI</t>
  </si>
  <si>
    <t>Total Geral</t>
  </si>
  <si>
    <t>REVESTIMENTO contra piso</t>
  </si>
  <si>
    <t>Contra piso</t>
  </si>
  <si>
    <t xml:space="preserve"> 7.1.1 </t>
  </si>
  <si>
    <t xml:space="preserve"> 9.3</t>
  </si>
  <si>
    <t xml:space="preserve"> 9.4</t>
  </si>
  <si>
    <t xml:space="preserve"> 10.2 </t>
  </si>
  <si>
    <t xml:space="preserve"> 10.3</t>
  </si>
  <si>
    <t xml:space="preserve"> 10.4</t>
  </si>
  <si>
    <t xml:space="preserve"> 10.5</t>
  </si>
  <si>
    <t xml:space="preserve"> 11.3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</si>
</sst>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%"/>
  </numFmts>
  <fonts count="23" x14ac:knownFonts="1">
    <font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8"/>
      <name val="Arial"/>
      <family val="1"/>
    </font>
  </fonts>
  <fills count="2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D8ECF6"/>
        <bgColor rgb="FFD8ECF6"/>
      </patternFill>
    </fill>
    <fill>
      <patternFill patternType="solid">
        <fgColor rgb="FFD8ECF6"/>
        <bgColor rgb="FFD8ECF6"/>
      </patternFill>
    </fill>
    <fill>
      <patternFill patternType="solid">
        <fgColor rgb="FFD8ECF6"/>
        <bgColor rgb="FFD8ECF6"/>
      </patternFill>
    </fill>
    <fill>
      <patternFill patternType="solid">
        <fgColor rgb="FFD8ECF6"/>
        <bgColor rgb="FFD8ECF6"/>
      </patternFill>
    </fill>
    <fill>
      <patternFill patternType="solid">
        <fgColor rgb="FFD8ECF6"/>
        <bgColor rgb="FFD8ECF6"/>
      </patternFill>
    </fill>
    <fill>
      <patternFill patternType="solid">
        <fgColor rgb="FFDFF0D8"/>
        <bgColor rgb="FFDFF0D8"/>
      </patternFill>
    </fill>
    <fill>
      <patternFill patternType="solid">
        <fgColor rgb="FFDFF0D8"/>
        <bgColor rgb="FFDFF0D8"/>
      </patternFill>
    </fill>
    <fill>
      <patternFill patternType="solid">
        <fgColor rgb="FFDFF0D8"/>
        <bgColor rgb="FFDFF0D8"/>
      </patternFill>
    </fill>
    <fill>
      <patternFill patternType="solid">
        <fgColor rgb="FFDFF0D8"/>
        <bgColor rgb="FFDFF0D8"/>
      </patternFill>
    </fill>
    <fill>
      <patternFill patternType="solid">
        <fgColor rgb="FFDFF0D8"/>
        <bgColor rgb="FFDFF0D8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2" borderId="0" xfId="0" applyFont="1" applyFill="1" applyAlignment="1">
      <alignment horizontal="left" vertical="top" wrapText="1"/>
    </xf>
    <xf numFmtId="0" fontId="3" fillId="4" borderId="1" xfId="0" applyFont="1" applyFill="1" applyBorder="1" applyAlignment="1">
      <alignment horizontal="left" vertical="top" wrapText="1"/>
    </xf>
    <xf numFmtId="0" fontId="4" fillId="5" borderId="2" xfId="0" applyFont="1" applyFill="1" applyBorder="1" applyAlignment="1">
      <alignment horizontal="center" vertical="top" wrapText="1"/>
    </xf>
    <xf numFmtId="0" fontId="5" fillId="6" borderId="3" xfId="0" applyFont="1" applyFill="1" applyBorder="1" applyAlignment="1">
      <alignment horizontal="right" vertical="top" wrapText="1"/>
    </xf>
    <xf numFmtId="0" fontId="6" fillId="7" borderId="4" xfId="0" applyFont="1" applyFill="1" applyBorder="1" applyAlignment="1">
      <alignment horizontal="left" vertical="top" wrapText="1"/>
    </xf>
    <xf numFmtId="0" fontId="7" fillId="8" borderId="5" xfId="0" applyFont="1" applyFill="1" applyBorder="1" applyAlignment="1">
      <alignment horizontal="center" vertical="top" wrapText="1"/>
    </xf>
    <xf numFmtId="0" fontId="8" fillId="9" borderId="6" xfId="0" applyFont="1" applyFill="1" applyBorder="1" applyAlignment="1">
      <alignment horizontal="right" vertical="top" wrapText="1"/>
    </xf>
    <xf numFmtId="4" fontId="9" fillId="10" borderId="7" xfId="0" applyNumberFormat="1" applyFont="1" applyFill="1" applyBorder="1" applyAlignment="1">
      <alignment horizontal="right" vertical="top" wrapText="1"/>
    </xf>
    <xf numFmtId="164" fontId="10" fillId="11" borderId="8" xfId="0" applyNumberFormat="1" applyFont="1" applyFill="1" applyBorder="1" applyAlignment="1">
      <alignment horizontal="right" vertical="top" wrapText="1"/>
    </xf>
    <xf numFmtId="0" fontId="11" fillId="12" borderId="9" xfId="0" applyFont="1" applyFill="1" applyBorder="1" applyAlignment="1">
      <alignment horizontal="left" vertical="top" wrapText="1"/>
    </xf>
    <xf numFmtId="0" fontId="12" fillId="13" borderId="10" xfId="0" applyFont="1" applyFill="1" applyBorder="1" applyAlignment="1">
      <alignment horizontal="center" vertical="top" wrapText="1"/>
    </xf>
    <xf numFmtId="0" fontId="13" fillId="14" borderId="11" xfId="0" applyFont="1" applyFill="1" applyBorder="1" applyAlignment="1">
      <alignment horizontal="right" vertical="top" wrapText="1"/>
    </xf>
    <xf numFmtId="4" fontId="14" fillId="15" borderId="12" xfId="0" applyNumberFormat="1" applyFont="1" applyFill="1" applyBorder="1" applyAlignment="1">
      <alignment horizontal="right" vertical="top" wrapText="1"/>
    </xf>
    <xf numFmtId="164" fontId="15" fillId="16" borderId="13" xfId="0" applyNumberFormat="1" applyFont="1" applyFill="1" applyBorder="1" applyAlignment="1">
      <alignment horizontal="right" vertical="top" wrapText="1"/>
    </xf>
    <xf numFmtId="0" fontId="16" fillId="17" borderId="0" xfId="0" applyFont="1" applyFill="1" applyAlignment="1">
      <alignment horizontal="left" vertical="top" wrapText="1"/>
    </xf>
    <xf numFmtId="0" fontId="17" fillId="18" borderId="0" xfId="0" applyFont="1" applyFill="1" applyAlignment="1">
      <alignment horizontal="center" vertical="top" wrapText="1"/>
    </xf>
    <xf numFmtId="0" fontId="18" fillId="19" borderId="0" xfId="0" applyFont="1" applyFill="1" applyAlignment="1">
      <alignment horizontal="right" vertical="top" wrapText="1"/>
    </xf>
    <xf numFmtId="0" fontId="20" fillId="21" borderId="0" xfId="0" applyFont="1" applyFill="1" applyAlignment="1">
      <alignment horizontal="left" vertical="top" wrapText="1"/>
    </xf>
    <xf numFmtId="0" fontId="21" fillId="22" borderId="0" xfId="0" applyFont="1" applyFill="1" applyAlignment="1">
      <alignment horizontal="center" vertical="top" wrapText="1"/>
    </xf>
    <xf numFmtId="0" fontId="18" fillId="19" borderId="0" xfId="0" applyFont="1" applyFill="1" applyAlignment="1">
      <alignment horizontal="right" vertical="top" wrapText="1"/>
    </xf>
    <xf numFmtId="0" fontId="16" fillId="17" borderId="0" xfId="0" applyFont="1" applyFill="1" applyAlignment="1">
      <alignment horizontal="left" vertical="top" wrapText="1"/>
    </xf>
    <xf numFmtId="4" fontId="19" fillId="20" borderId="0" xfId="0" applyNumberFormat="1" applyFont="1" applyFill="1" applyAlignment="1">
      <alignment horizontal="right" vertical="top" wrapText="1"/>
    </xf>
    <xf numFmtId="0" fontId="21" fillId="22" borderId="0" xfId="0" applyFont="1" applyFill="1" applyAlignment="1">
      <alignment horizontal="center" vertical="top" wrapText="1"/>
    </xf>
    <xf numFmtId="0" fontId="0" fillId="0" borderId="0" xfId="0"/>
    <xf numFmtId="0" fontId="2" fillId="3" borderId="0" xfId="0" applyFont="1" applyFill="1" applyAlignment="1">
      <alignment horizontal="center" wrapText="1"/>
    </xf>
    <xf numFmtId="0" fontId="1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peated%20header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eated header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73"/>
  <sheetViews>
    <sheetView tabSelected="1" view="pageBreakPreview" zoomScaleNormal="100" zoomScaleSheetLayoutView="100" workbookViewId="0">
      <selection activeCell="D6" sqref="D6"/>
    </sheetView>
  </sheetViews>
  <sheetFormatPr defaultRowHeight="14.25" x14ac:dyDescent="0.2"/>
  <cols>
    <col min="1" max="2" width="10" bestFit="1" customWidth="1"/>
    <col min="3" max="3" width="13.25" bestFit="1" customWidth="1"/>
    <col min="4" max="4" width="60" bestFit="1" customWidth="1"/>
    <col min="5" max="5" width="8" bestFit="1" customWidth="1"/>
    <col min="6" max="10" width="13" bestFit="1" customWidth="1"/>
  </cols>
  <sheetData>
    <row r="1" spans="1:10" ht="15" x14ac:dyDescent="0.2">
      <c r="A1" s="1"/>
      <c r="B1" s="1"/>
      <c r="C1" s="1"/>
      <c r="D1" s="1" t="s">
        <v>0</v>
      </c>
      <c r="E1" s="26" t="s">
        <v>1</v>
      </c>
      <c r="F1" s="26"/>
      <c r="G1" s="26" t="s">
        <v>2</v>
      </c>
      <c r="H1" s="26"/>
      <c r="I1" s="26" t="s">
        <v>3</v>
      </c>
      <c r="J1" s="26"/>
    </row>
    <row r="2" spans="1:10" ht="80.099999999999994" customHeight="1" x14ac:dyDescent="0.2">
      <c r="A2" s="15"/>
      <c r="B2" s="15"/>
      <c r="C2" s="15"/>
      <c r="D2" s="15" t="s">
        <v>4</v>
      </c>
      <c r="E2" s="21" t="s">
        <v>5</v>
      </c>
      <c r="F2" s="21"/>
      <c r="G2" s="21" t="s">
        <v>6</v>
      </c>
      <c r="H2" s="21"/>
      <c r="I2" s="21" t="s">
        <v>7</v>
      </c>
      <c r="J2" s="21"/>
    </row>
    <row r="3" spans="1:10" ht="15" x14ac:dyDescent="0.25">
      <c r="A3" s="25" t="s">
        <v>8</v>
      </c>
      <c r="B3" s="24"/>
      <c r="C3" s="24"/>
      <c r="D3" s="24"/>
      <c r="E3" s="24"/>
      <c r="F3" s="24"/>
      <c r="G3" s="24"/>
      <c r="H3" s="24"/>
      <c r="I3" s="24"/>
      <c r="J3" s="24"/>
    </row>
    <row r="4" spans="1:10" ht="30" customHeight="1" x14ac:dyDescent="0.2">
      <c r="A4" s="2" t="s">
        <v>9</v>
      </c>
      <c r="B4" s="4" t="s">
        <v>10</v>
      </c>
      <c r="C4" s="2" t="s">
        <v>11</v>
      </c>
      <c r="D4" s="2" t="s">
        <v>12</v>
      </c>
      <c r="E4" s="3" t="s">
        <v>13</v>
      </c>
      <c r="F4" s="4" t="s">
        <v>14</v>
      </c>
      <c r="G4" s="4" t="s">
        <v>15</v>
      </c>
      <c r="H4" s="4" t="s">
        <v>16</v>
      </c>
      <c r="I4" s="4" t="s">
        <v>17</v>
      </c>
      <c r="J4" s="4" t="s">
        <v>18</v>
      </c>
    </row>
    <row r="5" spans="1:10" ht="24" customHeight="1" x14ac:dyDescent="0.2">
      <c r="A5" s="5" t="s">
        <v>19</v>
      </c>
      <c r="B5" s="5" t="s">
        <v>20</v>
      </c>
      <c r="C5" s="5"/>
      <c r="D5" s="5" t="s">
        <v>21</v>
      </c>
      <c r="E5" s="6"/>
      <c r="F5" s="7">
        <v>1</v>
      </c>
      <c r="G5" s="7" t="s">
        <v>22</v>
      </c>
      <c r="H5" s="8">
        <v>1669.56</v>
      </c>
      <c r="I5" s="8">
        <v>1669.56</v>
      </c>
      <c r="J5" s="9">
        <v>6.6887681210224892E-3</v>
      </c>
    </row>
    <row r="6" spans="1:10" ht="39" customHeight="1" x14ac:dyDescent="0.2">
      <c r="A6" s="10" t="s">
        <v>23</v>
      </c>
      <c r="B6" s="10" t="s">
        <v>24</v>
      </c>
      <c r="C6" s="10" t="s">
        <v>25</v>
      </c>
      <c r="D6" s="10" t="s">
        <v>26</v>
      </c>
      <c r="E6" s="11" t="s">
        <v>27</v>
      </c>
      <c r="F6" s="12">
        <v>2.88</v>
      </c>
      <c r="G6" s="13">
        <v>463.77</v>
      </c>
      <c r="H6" s="13">
        <v>579.71</v>
      </c>
      <c r="I6" s="13">
        <v>1669.56</v>
      </c>
      <c r="J6" s="14">
        <v>6.6887681210224892E-3</v>
      </c>
    </row>
    <row r="7" spans="1:10" ht="24" customHeight="1" x14ac:dyDescent="0.2">
      <c r="A7" s="5" t="s">
        <v>28</v>
      </c>
      <c r="B7" s="5" t="s">
        <v>20</v>
      </c>
      <c r="C7" s="5"/>
      <c r="D7" s="5" t="s">
        <v>29</v>
      </c>
      <c r="E7" s="6"/>
      <c r="F7" s="7">
        <v>1</v>
      </c>
      <c r="G7" s="7" t="s">
        <v>22</v>
      </c>
      <c r="H7" s="8">
        <v>10684</v>
      </c>
      <c r="I7" s="8">
        <v>10684</v>
      </c>
      <c r="J7" s="9">
        <v>4.2803372508328108E-2</v>
      </c>
    </row>
    <row r="8" spans="1:10" ht="26.1" customHeight="1" x14ac:dyDescent="0.2">
      <c r="A8" s="10" t="s">
        <v>30</v>
      </c>
      <c r="B8" s="10" t="s">
        <v>31</v>
      </c>
      <c r="C8" s="10" t="s">
        <v>25</v>
      </c>
      <c r="D8" s="10" t="s">
        <v>32</v>
      </c>
      <c r="E8" s="11" t="s">
        <v>33</v>
      </c>
      <c r="F8" s="12">
        <v>6.7050000000000001</v>
      </c>
      <c r="G8" s="13">
        <v>57.44</v>
      </c>
      <c r="H8" s="13">
        <v>71.8</v>
      </c>
      <c r="I8" s="13">
        <v>481.41</v>
      </c>
      <c r="J8" s="14">
        <v>1.9286757356078467E-3</v>
      </c>
    </row>
    <row r="9" spans="1:10" ht="26.1" customHeight="1" x14ac:dyDescent="0.2">
      <c r="A9" s="10" t="s">
        <v>34</v>
      </c>
      <c r="B9" s="10" t="s">
        <v>35</v>
      </c>
      <c r="C9" s="10" t="s">
        <v>25</v>
      </c>
      <c r="D9" s="10" t="s">
        <v>36</v>
      </c>
      <c r="E9" s="11" t="s">
        <v>27</v>
      </c>
      <c r="F9" s="12">
        <v>212.06</v>
      </c>
      <c r="G9" s="13">
        <v>23.17</v>
      </c>
      <c r="H9" s="13">
        <v>28.96</v>
      </c>
      <c r="I9" s="13">
        <v>6141.25</v>
      </c>
      <c r="J9" s="14">
        <v>2.4603726265141332E-2</v>
      </c>
    </row>
    <row r="10" spans="1:10" ht="26.1" customHeight="1" x14ac:dyDescent="0.2">
      <c r="A10" s="10" t="s">
        <v>37</v>
      </c>
      <c r="B10" s="10" t="s">
        <v>38</v>
      </c>
      <c r="C10" s="10" t="s">
        <v>25</v>
      </c>
      <c r="D10" s="10" t="s">
        <v>39</v>
      </c>
      <c r="E10" s="11" t="s">
        <v>27</v>
      </c>
      <c r="F10" s="12">
        <v>92.313000000000002</v>
      </c>
      <c r="G10" s="13">
        <v>11.61</v>
      </c>
      <c r="H10" s="13">
        <v>14.51</v>
      </c>
      <c r="I10" s="13">
        <v>1339.46</v>
      </c>
      <c r="J10" s="14">
        <v>5.3662865350060998E-3</v>
      </c>
    </row>
    <row r="11" spans="1:10" ht="26.1" customHeight="1" x14ac:dyDescent="0.2">
      <c r="A11" s="10" t="s">
        <v>40</v>
      </c>
      <c r="B11" s="10" t="s">
        <v>41</v>
      </c>
      <c r="C11" s="10" t="s">
        <v>25</v>
      </c>
      <c r="D11" s="10" t="s">
        <v>42</v>
      </c>
      <c r="E11" s="11" t="s">
        <v>27</v>
      </c>
      <c r="F11" s="12">
        <v>157.8569</v>
      </c>
      <c r="G11" s="13">
        <v>7.78</v>
      </c>
      <c r="H11" s="13">
        <v>9.7200000000000006</v>
      </c>
      <c r="I11" s="13">
        <v>1534.36</v>
      </c>
      <c r="J11" s="14">
        <v>6.1471155598912686E-3</v>
      </c>
    </row>
    <row r="12" spans="1:10" ht="39" customHeight="1" x14ac:dyDescent="0.2">
      <c r="A12" s="10" t="s">
        <v>43</v>
      </c>
      <c r="B12" s="10" t="s">
        <v>44</v>
      </c>
      <c r="C12" s="10" t="s">
        <v>25</v>
      </c>
      <c r="D12" s="10" t="s">
        <v>45</v>
      </c>
      <c r="E12" s="11" t="s">
        <v>27</v>
      </c>
      <c r="F12" s="12">
        <v>157.86000000000001</v>
      </c>
      <c r="G12" s="13">
        <v>3.61</v>
      </c>
      <c r="H12" s="13">
        <v>4.51</v>
      </c>
      <c r="I12" s="13">
        <v>711.94</v>
      </c>
      <c r="J12" s="14">
        <v>2.8522494406195351E-3</v>
      </c>
    </row>
    <row r="13" spans="1:10" ht="26.1" customHeight="1" x14ac:dyDescent="0.2">
      <c r="A13" s="10" t="s">
        <v>46</v>
      </c>
      <c r="B13" s="10" t="s">
        <v>47</v>
      </c>
      <c r="C13" s="10" t="s">
        <v>25</v>
      </c>
      <c r="D13" s="10" t="s">
        <v>48</v>
      </c>
      <c r="E13" s="11" t="s">
        <v>27</v>
      </c>
      <c r="F13" s="12">
        <v>11.34</v>
      </c>
      <c r="G13" s="13">
        <v>9.6999999999999993</v>
      </c>
      <c r="H13" s="13">
        <v>12.12</v>
      </c>
      <c r="I13" s="13">
        <v>137.44</v>
      </c>
      <c r="J13" s="14">
        <v>5.5062668640440057E-4</v>
      </c>
    </row>
    <row r="14" spans="1:10" ht="26.1" customHeight="1" x14ac:dyDescent="0.2">
      <c r="A14" s="10" t="s">
        <v>49</v>
      </c>
      <c r="B14" s="10" t="s">
        <v>50</v>
      </c>
      <c r="C14" s="10" t="s">
        <v>25</v>
      </c>
      <c r="D14" s="10" t="s">
        <v>51</v>
      </c>
      <c r="E14" s="11" t="s">
        <v>27</v>
      </c>
      <c r="F14" s="12">
        <v>10.8</v>
      </c>
      <c r="G14" s="13">
        <v>25.05</v>
      </c>
      <c r="H14" s="13">
        <v>31.31</v>
      </c>
      <c r="I14" s="13">
        <v>338.14</v>
      </c>
      <c r="J14" s="14">
        <v>1.3546922856576252E-3</v>
      </c>
    </row>
    <row r="15" spans="1:10" ht="24" customHeight="1" x14ac:dyDescent="0.2">
      <c r="A15" s="5" t="s">
        <v>52</v>
      </c>
      <c r="B15" s="5" t="s">
        <v>20</v>
      </c>
      <c r="C15" s="5"/>
      <c r="D15" s="5" t="s">
        <v>53</v>
      </c>
      <c r="E15" s="6"/>
      <c r="F15" s="7">
        <v>1</v>
      </c>
      <c r="G15" s="7" t="s">
        <v>22</v>
      </c>
      <c r="H15" s="8">
        <v>5025.41</v>
      </c>
      <c r="I15" s="8">
        <v>5025.41</v>
      </c>
      <c r="J15" s="9">
        <v>2.0133329861201532E-2</v>
      </c>
    </row>
    <row r="16" spans="1:10" ht="24" customHeight="1" x14ac:dyDescent="0.2">
      <c r="A16" s="5" t="s">
        <v>54</v>
      </c>
      <c r="B16" s="5" t="s">
        <v>20</v>
      </c>
      <c r="C16" s="5"/>
      <c r="D16" s="5" t="s">
        <v>55</v>
      </c>
      <c r="E16" s="6"/>
      <c r="F16" s="7">
        <v>1</v>
      </c>
      <c r="G16" s="7" t="s">
        <v>22</v>
      </c>
      <c r="H16" s="8">
        <v>1116.06</v>
      </c>
      <c r="I16" s="8">
        <v>1116.06</v>
      </c>
      <c r="J16" s="9">
        <v>4.4712777912434172E-3</v>
      </c>
    </row>
    <row r="17" spans="1:10" ht="39" customHeight="1" x14ac:dyDescent="0.2">
      <c r="A17" s="10" t="s">
        <v>56</v>
      </c>
      <c r="B17" s="10" t="s">
        <v>57</v>
      </c>
      <c r="C17" s="10" t="s">
        <v>25</v>
      </c>
      <c r="D17" s="10" t="s">
        <v>58</v>
      </c>
      <c r="E17" s="11" t="s">
        <v>59</v>
      </c>
      <c r="F17" s="12">
        <v>9</v>
      </c>
      <c r="G17" s="13">
        <v>62.83</v>
      </c>
      <c r="H17" s="13">
        <v>78.53</v>
      </c>
      <c r="I17" s="13">
        <v>706.77</v>
      </c>
      <c r="J17" s="14">
        <v>2.8315368389845619E-3</v>
      </c>
    </row>
    <row r="18" spans="1:10" ht="26.1" customHeight="1" x14ac:dyDescent="0.2">
      <c r="A18" s="10" t="s">
        <v>60</v>
      </c>
      <c r="B18" s="10" t="s">
        <v>61</v>
      </c>
      <c r="C18" s="10" t="s">
        <v>25</v>
      </c>
      <c r="D18" s="10" t="s">
        <v>62</v>
      </c>
      <c r="E18" s="11" t="s">
        <v>63</v>
      </c>
      <c r="F18" s="12">
        <v>21.33</v>
      </c>
      <c r="G18" s="13">
        <v>11.44</v>
      </c>
      <c r="H18" s="13">
        <v>14.3</v>
      </c>
      <c r="I18" s="13">
        <v>305.01</v>
      </c>
      <c r="J18" s="14">
        <v>1.2219633703449229E-3</v>
      </c>
    </row>
    <row r="19" spans="1:10" ht="26.1" customHeight="1" x14ac:dyDescent="0.2">
      <c r="A19" s="10" t="s">
        <v>64</v>
      </c>
      <c r="B19" s="10" t="s">
        <v>65</v>
      </c>
      <c r="C19" s="10" t="s">
        <v>25</v>
      </c>
      <c r="D19" s="10" t="s">
        <v>66</v>
      </c>
      <c r="E19" s="11" t="s">
        <v>63</v>
      </c>
      <c r="F19" s="12">
        <v>5.5439999999999996</v>
      </c>
      <c r="G19" s="13">
        <v>15.05</v>
      </c>
      <c r="H19" s="13">
        <v>18.809999999999999</v>
      </c>
      <c r="I19" s="13">
        <v>104.28</v>
      </c>
      <c r="J19" s="14">
        <v>4.1777758191393255E-4</v>
      </c>
    </row>
    <row r="20" spans="1:10" ht="24" customHeight="1" x14ac:dyDescent="0.2">
      <c r="A20" s="5" t="s">
        <v>67</v>
      </c>
      <c r="B20" s="5" t="s">
        <v>20</v>
      </c>
      <c r="C20" s="5"/>
      <c r="D20" s="5" t="s">
        <v>68</v>
      </c>
      <c r="E20" s="6"/>
      <c r="F20" s="7">
        <v>1</v>
      </c>
      <c r="G20" s="7" t="s">
        <v>22</v>
      </c>
      <c r="H20" s="8">
        <v>3593.99</v>
      </c>
      <c r="I20" s="8">
        <v>3593.99</v>
      </c>
      <c r="J20" s="9">
        <v>1.439862343328399E-2</v>
      </c>
    </row>
    <row r="21" spans="1:10" ht="39" customHeight="1" x14ac:dyDescent="0.2">
      <c r="A21" s="10" t="s">
        <v>69</v>
      </c>
      <c r="B21" s="10" t="s">
        <v>70</v>
      </c>
      <c r="C21" s="10" t="s">
        <v>25</v>
      </c>
      <c r="D21" s="10" t="s">
        <v>71</v>
      </c>
      <c r="E21" s="11" t="s">
        <v>33</v>
      </c>
      <c r="F21" s="12">
        <v>0.75</v>
      </c>
      <c r="G21" s="13">
        <v>104.27</v>
      </c>
      <c r="H21" s="13">
        <v>130.33000000000001</v>
      </c>
      <c r="I21" s="13">
        <v>97.74</v>
      </c>
      <c r="J21" s="14">
        <v>3.9157634116098741E-4</v>
      </c>
    </row>
    <row r="22" spans="1:10" ht="26.1" customHeight="1" x14ac:dyDescent="0.2">
      <c r="A22" s="10" t="s">
        <v>72</v>
      </c>
      <c r="B22" s="10" t="s">
        <v>73</v>
      </c>
      <c r="C22" s="10" t="s">
        <v>25</v>
      </c>
      <c r="D22" s="10" t="s">
        <v>74</v>
      </c>
      <c r="E22" s="11" t="s">
        <v>27</v>
      </c>
      <c r="F22" s="12">
        <v>2</v>
      </c>
      <c r="G22" s="13">
        <v>155.74</v>
      </c>
      <c r="H22" s="13">
        <v>194.67</v>
      </c>
      <c r="I22" s="13">
        <v>389.34</v>
      </c>
      <c r="J22" s="14">
        <v>1.5598151490445961E-3</v>
      </c>
    </row>
    <row r="23" spans="1:10" ht="39" customHeight="1" x14ac:dyDescent="0.2">
      <c r="A23" s="10" t="s">
        <v>75</v>
      </c>
      <c r="B23" s="10" t="s">
        <v>76</v>
      </c>
      <c r="C23" s="10" t="s">
        <v>25</v>
      </c>
      <c r="D23" s="10" t="s">
        <v>77</v>
      </c>
      <c r="E23" s="11" t="s">
        <v>27</v>
      </c>
      <c r="F23" s="12">
        <v>4</v>
      </c>
      <c r="G23" s="13">
        <v>73.08</v>
      </c>
      <c r="H23" s="13">
        <v>91.35</v>
      </c>
      <c r="I23" s="13">
        <v>365.4</v>
      </c>
      <c r="J23" s="14">
        <v>1.4639041851874852E-3</v>
      </c>
    </row>
    <row r="24" spans="1:10" ht="39" customHeight="1" x14ac:dyDescent="0.2">
      <c r="A24" s="10" t="s">
        <v>78</v>
      </c>
      <c r="B24" s="10" t="s">
        <v>79</v>
      </c>
      <c r="C24" s="10" t="s">
        <v>25</v>
      </c>
      <c r="D24" s="10" t="s">
        <v>80</v>
      </c>
      <c r="E24" s="11" t="s">
        <v>63</v>
      </c>
      <c r="F24" s="12">
        <v>37.020000000000003</v>
      </c>
      <c r="G24" s="13">
        <v>9.91</v>
      </c>
      <c r="H24" s="13">
        <v>12.38</v>
      </c>
      <c r="I24" s="13">
        <v>458.3</v>
      </c>
      <c r="J24" s="14">
        <v>1.8360900056689229E-3</v>
      </c>
    </row>
    <row r="25" spans="1:10" ht="39" customHeight="1" x14ac:dyDescent="0.2">
      <c r="A25" s="10" t="s">
        <v>81</v>
      </c>
      <c r="B25" s="10" t="s">
        <v>82</v>
      </c>
      <c r="C25" s="10" t="s">
        <v>25</v>
      </c>
      <c r="D25" s="10" t="s">
        <v>83</v>
      </c>
      <c r="E25" s="11" t="s">
        <v>63</v>
      </c>
      <c r="F25" s="12">
        <v>12.5664</v>
      </c>
      <c r="G25" s="13">
        <v>13.13</v>
      </c>
      <c r="H25" s="13">
        <v>16.41</v>
      </c>
      <c r="I25" s="13">
        <v>206.21</v>
      </c>
      <c r="J25" s="14">
        <v>8.2614034490287715E-4</v>
      </c>
    </row>
    <row r="26" spans="1:10" ht="39" customHeight="1" x14ac:dyDescent="0.2">
      <c r="A26" s="10" t="s">
        <v>84</v>
      </c>
      <c r="B26" s="10" t="s">
        <v>85</v>
      </c>
      <c r="C26" s="10" t="s">
        <v>25</v>
      </c>
      <c r="D26" s="10" t="s">
        <v>86</v>
      </c>
      <c r="E26" s="11" t="s">
        <v>33</v>
      </c>
      <c r="F26" s="12">
        <v>0.6</v>
      </c>
      <c r="G26" s="13">
        <v>586.32000000000005</v>
      </c>
      <c r="H26" s="13">
        <v>732.9</v>
      </c>
      <c r="I26" s="13">
        <v>439.74</v>
      </c>
      <c r="J26" s="14">
        <v>1.7617329676911458E-3</v>
      </c>
    </row>
    <row r="27" spans="1:10" ht="26.1" customHeight="1" x14ac:dyDescent="0.2">
      <c r="A27" s="10" t="s">
        <v>87</v>
      </c>
      <c r="B27" s="10" t="s">
        <v>88</v>
      </c>
      <c r="C27" s="10" t="s">
        <v>25</v>
      </c>
      <c r="D27" s="10" t="s">
        <v>89</v>
      </c>
      <c r="E27" s="11" t="s">
        <v>33</v>
      </c>
      <c r="F27" s="12">
        <v>0.6</v>
      </c>
      <c r="G27" s="13">
        <v>299.39</v>
      </c>
      <c r="H27" s="13">
        <v>374.23</v>
      </c>
      <c r="I27" s="13">
        <v>224.53</v>
      </c>
      <c r="J27" s="14">
        <v>8.9953586945852777E-4</v>
      </c>
    </row>
    <row r="28" spans="1:10" ht="39" customHeight="1" x14ac:dyDescent="0.2">
      <c r="A28" s="10" t="s">
        <v>90</v>
      </c>
      <c r="B28" s="10" t="s">
        <v>91</v>
      </c>
      <c r="C28" s="10" t="s">
        <v>25</v>
      </c>
      <c r="D28" s="10" t="s">
        <v>92</v>
      </c>
      <c r="E28" s="11" t="s">
        <v>33</v>
      </c>
      <c r="F28" s="12">
        <v>1.52</v>
      </c>
      <c r="G28" s="13">
        <v>743.55</v>
      </c>
      <c r="H28" s="13">
        <v>929.43</v>
      </c>
      <c r="I28" s="13">
        <v>1412.73</v>
      </c>
      <c r="J28" s="14">
        <v>5.6598285701694468E-3</v>
      </c>
    </row>
    <row r="29" spans="1:10" ht="24" customHeight="1" x14ac:dyDescent="0.2">
      <c r="A29" s="5" t="s">
        <v>93</v>
      </c>
      <c r="B29" s="5" t="s">
        <v>20</v>
      </c>
      <c r="C29" s="5"/>
      <c r="D29" s="5" t="s">
        <v>94</v>
      </c>
      <c r="E29" s="6"/>
      <c r="F29" s="7">
        <v>1</v>
      </c>
      <c r="G29" s="7" t="s">
        <v>22</v>
      </c>
      <c r="H29" s="8">
        <v>315.36</v>
      </c>
      <c r="I29" s="8">
        <v>315.36</v>
      </c>
      <c r="J29" s="9">
        <v>1.2634286366741251E-3</v>
      </c>
    </row>
    <row r="30" spans="1:10" ht="39" customHeight="1" x14ac:dyDescent="0.2">
      <c r="A30" s="10" t="s">
        <v>95</v>
      </c>
      <c r="B30" s="10" t="s">
        <v>96</v>
      </c>
      <c r="C30" s="10" t="s">
        <v>25</v>
      </c>
      <c r="D30" s="10" t="s">
        <v>97</v>
      </c>
      <c r="E30" s="11" t="s">
        <v>98</v>
      </c>
      <c r="F30" s="12">
        <v>9</v>
      </c>
      <c r="G30" s="13">
        <v>2.13</v>
      </c>
      <c r="H30" s="13">
        <v>2.66</v>
      </c>
      <c r="I30" s="13">
        <v>23.94</v>
      </c>
      <c r="J30" s="14">
        <v>9.591096385711109E-5</v>
      </c>
    </row>
    <row r="31" spans="1:10" ht="26.1" customHeight="1" x14ac:dyDescent="0.2">
      <c r="A31" s="10" t="s">
        <v>99</v>
      </c>
      <c r="B31" s="10" t="s">
        <v>100</v>
      </c>
      <c r="C31" s="10" t="s">
        <v>25</v>
      </c>
      <c r="D31" s="10" t="s">
        <v>101</v>
      </c>
      <c r="E31" s="11" t="s">
        <v>33</v>
      </c>
      <c r="F31" s="12">
        <v>9</v>
      </c>
      <c r="G31" s="13">
        <v>25.91</v>
      </c>
      <c r="H31" s="13">
        <v>32.380000000000003</v>
      </c>
      <c r="I31" s="13">
        <v>291.42</v>
      </c>
      <c r="J31" s="14">
        <v>1.167517672817014E-3</v>
      </c>
    </row>
    <row r="32" spans="1:10" ht="24" customHeight="1" x14ac:dyDescent="0.2">
      <c r="A32" s="5" t="s">
        <v>102</v>
      </c>
      <c r="B32" s="5" t="s">
        <v>20</v>
      </c>
      <c r="C32" s="5"/>
      <c r="D32" s="5" t="s">
        <v>103</v>
      </c>
      <c r="E32" s="6"/>
      <c r="F32" s="7">
        <v>1</v>
      </c>
      <c r="G32" s="7" t="s">
        <v>22</v>
      </c>
      <c r="H32" s="8">
        <v>5573.88</v>
      </c>
      <c r="I32" s="8">
        <v>5573.88</v>
      </c>
      <c r="J32" s="9">
        <v>2.2330668472175203E-2</v>
      </c>
    </row>
    <row r="33" spans="1:10" ht="39" customHeight="1" x14ac:dyDescent="0.2">
      <c r="A33" s="10" t="s">
        <v>104</v>
      </c>
      <c r="B33" s="10" t="s">
        <v>79</v>
      </c>
      <c r="C33" s="10" t="s">
        <v>25</v>
      </c>
      <c r="D33" s="10" t="s">
        <v>80</v>
      </c>
      <c r="E33" s="11" t="s">
        <v>63</v>
      </c>
      <c r="F33" s="12">
        <v>84.528999999999996</v>
      </c>
      <c r="G33" s="13">
        <v>9.91</v>
      </c>
      <c r="H33" s="13">
        <v>12.38</v>
      </c>
      <c r="I33" s="13">
        <v>1046.46</v>
      </c>
      <c r="J33" s="14">
        <v>4.1924388988267532E-3</v>
      </c>
    </row>
    <row r="34" spans="1:10" ht="39" customHeight="1" x14ac:dyDescent="0.2">
      <c r="A34" s="10" t="s">
        <v>105</v>
      </c>
      <c r="B34" s="10" t="s">
        <v>82</v>
      </c>
      <c r="C34" s="10" t="s">
        <v>25</v>
      </c>
      <c r="D34" s="10" t="s">
        <v>83</v>
      </c>
      <c r="E34" s="11" t="s">
        <v>63</v>
      </c>
      <c r="F34" s="12">
        <v>20.943999999999999</v>
      </c>
      <c r="G34" s="13">
        <v>13.13</v>
      </c>
      <c r="H34" s="13">
        <v>16.41</v>
      </c>
      <c r="I34" s="13">
        <v>343.69</v>
      </c>
      <c r="J34" s="14">
        <v>1.3769272835442987E-3</v>
      </c>
    </row>
    <row r="35" spans="1:10" ht="26.1" customHeight="1" x14ac:dyDescent="0.2">
      <c r="A35" s="10" t="s">
        <v>106</v>
      </c>
      <c r="B35" s="10" t="s">
        <v>73</v>
      </c>
      <c r="C35" s="10" t="s">
        <v>25</v>
      </c>
      <c r="D35" s="10" t="s">
        <v>74</v>
      </c>
      <c r="E35" s="11" t="s">
        <v>27</v>
      </c>
      <c r="F35" s="12">
        <v>13.7</v>
      </c>
      <c r="G35" s="13">
        <v>155.74</v>
      </c>
      <c r="H35" s="13">
        <v>194.67</v>
      </c>
      <c r="I35" s="13">
        <v>2666.97</v>
      </c>
      <c r="J35" s="14">
        <v>1.0684697714202154E-2</v>
      </c>
    </row>
    <row r="36" spans="1:10" ht="39" customHeight="1" x14ac:dyDescent="0.2">
      <c r="A36" s="10" t="s">
        <v>107</v>
      </c>
      <c r="B36" s="10" t="s">
        <v>85</v>
      </c>
      <c r="C36" s="10" t="s">
        <v>25</v>
      </c>
      <c r="D36" s="10" t="s">
        <v>86</v>
      </c>
      <c r="E36" s="11" t="s">
        <v>33</v>
      </c>
      <c r="F36" s="12">
        <v>1.37</v>
      </c>
      <c r="G36" s="13">
        <v>586.32000000000005</v>
      </c>
      <c r="H36" s="13">
        <v>732.9</v>
      </c>
      <c r="I36" s="13">
        <v>1004.07</v>
      </c>
      <c r="J36" s="14">
        <v>4.0226115906436734E-3</v>
      </c>
    </row>
    <row r="37" spans="1:10" ht="26.1" customHeight="1" x14ac:dyDescent="0.2">
      <c r="A37" s="10" t="s">
        <v>108</v>
      </c>
      <c r="B37" s="10" t="s">
        <v>88</v>
      </c>
      <c r="C37" s="10" t="s">
        <v>25</v>
      </c>
      <c r="D37" s="10" t="s">
        <v>89</v>
      </c>
      <c r="E37" s="11" t="s">
        <v>33</v>
      </c>
      <c r="F37" s="12">
        <v>1.37</v>
      </c>
      <c r="G37" s="13">
        <v>299.39</v>
      </c>
      <c r="H37" s="13">
        <v>374.23</v>
      </c>
      <c r="I37" s="13">
        <v>512.69000000000005</v>
      </c>
      <c r="J37" s="14">
        <v>2.0539929849583242E-3</v>
      </c>
    </row>
    <row r="38" spans="1:10" ht="24" customHeight="1" x14ac:dyDescent="0.2">
      <c r="A38" s="5" t="s">
        <v>109</v>
      </c>
      <c r="B38" s="5" t="s">
        <v>20</v>
      </c>
      <c r="C38" s="5"/>
      <c r="D38" s="5" t="s">
        <v>110</v>
      </c>
      <c r="E38" s="6"/>
      <c r="F38" s="7">
        <v>1</v>
      </c>
      <c r="G38" s="7" t="s">
        <v>22</v>
      </c>
      <c r="H38" s="8">
        <v>7913.5</v>
      </c>
      <c r="I38" s="8">
        <v>7913.5</v>
      </c>
      <c r="J38" s="9">
        <v>3.1703901941656169E-2</v>
      </c>
    </row>
    <row r="39" spans="1:10" ht="51.95" customHeight="1" x14ac:dyDescent="0.2">
      <c r="A39" s="10" t="s">
        <v>111</v>
      </c>
      <c r="B39" s="10" t="s">
        <v>112</v>
      </c>
      <c r="C39" s="10" t="s">
        <v>25</v>
      </c>
      <c r="D39" s="10" t="s">
        <v>113</v>
      </c>
      <c r="E39" s="11" t="s">
        <v>27</v>
      </c>
      <c r="F39" s="12">
        <v>60.338000000000001</v>
      </c>
      <c r="G39" s="13">
        <v>100.87</v>
      </c>
      <c r="H39" s="13">
        <v>126.08</v>
      </c>
      <c r="I39" s="13">
        <v>7607.41</v>
      </c>
      <c r="J39" s="14">
        <v>3.0477611760911676E-2</v>
      </c>
    </row>
    <row r="40" spans="1:10" ht="26.1" customHeight="1" x14ac:dyDescent="0.2">
      <c r="A40" s="10" t="s">
        <v>114</v>
      </c>
      <c r="B40" s="10" t="s">
        <v>115</v>
      </c>
      <c r="C40" s="10" t="s">
        <v>25</v>
      </c>
      <c r="D40" s="10" t="s">
        <v>116</v>
      </c>
      <c r="E40" s="11" t="s">
        <v>59</v>
      </c>
      <c r="F40" s="12">
        <v>2.6</v>
      </c>
      <c r="G40" s="13">
        <v>41.12</v>
      </c>
      <c r="H40" s="13">
        <v>51.4</v>
      </c>
      <c r="I40" s="13">
        <v>133.63999999999999</v>
      </c>
      <c r="J40" s="14">
        <v>5.3540272388739873E-4</v>
      </c>
    </row>
    <row r="41" spans="1:10" ht="26.1" customHeight="1" x14ac:dyDescent="0.2">
      <c r="A41" s="10" t="s">
        <v>117</v>
      </c>
      <c r="B41" s="10" t="s">
        <v>118</v>
      </c>
      <c r="C41" s="10" t="s">
        <v>25</v>
      </c>
      <c r="D41" s="10" t="s">
        <v>119</v>
      </c>
      <c r="E41" s="11" t="s">
        <v>59</v>
      </c>
      <c r="F41" s="12">
        <v>2.6</v>
      </c>
      <c r="G41" s="13">
        <v>53.07</v>
      </c>
      <c r="H41" s="13">
        <v>66.33</v>
      </c>
      <c r="I41" s="13">
        <v>172.45</v>
      </c>
      <c r="J41" s="14">
        <v>6.9088745685709312E-4</v>
      </c>
    </row>
    <row r="42" spans="1:10" ht="24" customHeight="1" x14ac:dyDescent="0.2">
      <c r="A42" s="5" t="s">
        <v>120</v>
      </c>
      <c r="B42" s="5" t="s">
        <v>20</v>
      </c>
      <c r="C42" s="5"/>
      <c r="D42" s="5" t="s">
        <v>121</v>
      </c>
      <c r="E42" s="6"/>
      <c r="F42" s="7">
        <v>1</v>
      </c>
      <c r="G42" s="7" t="s">
        <v>22</v>
      </c>
      <c r="H42" s="8">
        <v>69472.399999999994</v>
      </c>
      <c r="I42" s="8">
        <v>69472.399999999994</v>
      </c>
      <c r="J42" s="9">
        <v>0.2783276877805666</v>
      </c>
    </row>
    <row r="43" spans="1:10" ht="51.95" customHeight="1" x14ac:dyDescent="0.2">
      <c r="A43" s="10" t="s">
        <v>122</v>
      </c>
      <c r="B43" s="10" t="s">
        <v>123</v>
      </c>
      <c r="C43" s="10" t="s">
        <v>25</v>
      </c>
      <c r="D43" s="10" t="s">
        <v>124</v>
      </c>
      <c r="E43" s="11" t="s">
        <v>125</v>
      </c>
      <c r="F43" s="12">
        <v>10</v>
      </c>
      <c r="G43" s="13">
        <v>1092.8699999999999</v>
      </c>
      <c r="H43" s="13">
        <v>1366.08</v>
      </c>
      <c r="I43" s="13">
        <v>13660.8</v>
      </c>
      <c r="J43" s="14">
        <v>5.4729343987436223E-2</v>
      </c>
    </row>
    <row r="44" spans="1:10" ht="51.95" customHeight="1" x14ac:dyDescent="0.2">
      <c r="A44" s="10" t="s">
        <v>126</v>
      </c>
      <c r="B44" s="10" t="s">
        <v>127</v>
      </c>
      <c r="C44" s="10" t="s">
        <v>25</v>
      </c>
      <c r="D44" s="10" t="s">
        <v>128</v>
      </c>
      <c r="E44" s="11" t="s">
        <v>27</v>
      </c>
      <c r="F44" s="12">
        <v>167.184</v>
      </c>
      <c r="G44" s="13">
        <v>46.22</v>
      </c>
      <c r="H44" s="13">
        <v>57.77</v>
      </c>
      <c r="I44" s="13">
        <v>9658.2099999999991</v>
      </c>
      <c r="J44" s="14">
        <v>3.8693743952981995E-2</v>
      </c>
    </row>
    <row r="45" spans="1:10" ht="39" customHeight="1" x14ac:dyDescent="0.2">
      <c r="A45" s="10" t="s">
        <v>129</v>
      </c>
      <c r="B45" s="10" t="s">
        <v>130</v>
      </c>
      <c r="C45" s="10" t="s">
        <v>25</v>
      </c>
      <c r="D45" s="10" t="s">
        <v>131</v>
      </c>
      <c r="E45" s="11" t="s">
        <v>27</v>
      </c>
      <c r="F45" s="12">
        <v>167.18</v>
      </c>
      <c r="G45" s="13">
        <v>184.97</v>
      </c>
      <c r="H45" s="13">
        <v>231.21</v>
      </c>
      <c r="I45" s="13">
        <v>38653.68</v>
      </c>
      <c r="J45" s="14">
        <v>0.15485846722741595</v>
      </c>
    </row>
    <row r="46" spans="1:10" ht="39" customHeight="1" x14ac:dyDescent="0.2">
      <c r="A46" s="10" t="s">
        <v>132</v>
      </c>
      <c r="B46" s="10" t="s">
        <v>133</v>
      </c>
      <c r="C46" s="10" t="s">
        <v>25</v>
      </c>
      <c r="D46" s="10" t="s">
        <v>134</v>
      </c>
      <c r="E46" s="11" t="s">
        <v>59</v>
      </c>
      <c r="F46" s="12">
        <v>13.76</v>
      </c>
      <c r="G46" s="13">
        <v>75</v>
      </c>
      <c r="H46" s="13">
        <v>93.75</v>
      </c>
      <c r="I46" s="13">
        <v>1290</v>
      </c>
      <c r="J46" s="14">
        <v>5.1681346439295447E-3</v>
      </c>
    </row>
    <row r="47" spans="1:10" ht="26.1" customHeight="1" x14ac:dyDescent="0.2">
      <c r="A47" s="10" t="s">
        <v>135</v>
      </c>
      <c r="B47" s="10" t="s">
        <v>136</v>
      </c>
      <c r="C47" s="10" t="s">
        <v>25</v>
      </c>
      <c r="D47" s="10" t="s">
        <v>137</v>
      </c>
      <c r="E47" s="11" t="s">
        <v>59</v>
      </c>
      <c r="F47" s="12">
        <v>51.82</v>
      </c>
      <c r="G47" s="13">
        <v>47.67</v>
      </c>
      <c r="H47" s="13">
        <v>59.58</v>
      </c>
      <c r="I47" s="13">
        <v>3087.43</v>
      </c>
      <c r="J47" s="14">
        <v>1.2369189103649144E-2</v>
      </c>
    </row>
    <row r="48" spans="1:10" ht="26.1" customHeight="1" x14ac:dyDescent="0.2">
      <c r="A48" s="10" t="s">
        <v>138</v>
      </c>
      <c r="B48" s="10" t="s">
        <v>139</v>
      </c>
      <c r="C48" s="10" t="s">
        <v>25</v>
      </c>
      <c r="D48" s="10" t="s">
        <v>140</v>
      </c>
      <c r="E48" s="11" t="s">
        <v>59</v>
      </c>
      <c r="F48" s="12">
        <v>63</v>
      </c>
      <c r="G48" s="13">
        <v>39.65</v>
      </c>
      <c r="H48" s="13">
        <v>49.56</v>
      </c>
      <c r="I48" s="13">
        <v>3122.28</v>
      </c>
      <c r="J48" s="14">
        <v>1.2508808865153752E-2</v>
      </c>
    </row>
    <row r="49" spans="1:10" ht="24" customHeight="1" x14ac:dyDescent="0.2">
      <c r="A49" s="5">
        <v>7</v>
      </c>
      <c r="B49" s="5" t="s">
        <v>20</v>
      </c>
      <c r="C49" s="5"/>
      <c r="D49" s="5" t="s">
        <v>172</v>
      </c>
      <c r="E49" s="6"/>
      <c r="F49" s="7">
        <v>1</v>
      </c>
      <c r="G49" s="7" t="s">
        <v>22</v>
      </c>
      <c r="H49" s="8">
        <f>I50</f>
        <v>1386.46</v>
      </c>
      <c r="I49" s="8">
        <f>I50</f>
        <v>1386.46</v>
      </c>
      <c r="J49" s="9">
        <v>0.10113991422499014</v>
      </c>
    </row>
    <row r="50" spans="1:10" ht="24" customHeight="1" x14ac:dyDescent="0.2">
      <c r="A50" s="5" t="s">
        <v>141</v>
      </c>
      <c r="B50" s="5" t="s">
        <v>20</v>
      </c>
      <c r="C50" s="5"/>
      <c r="D50" s="5" t="s">
        <v>173</v>
      </c>
      <c r="E50" s="6"/>
      <c r="F50" s="7">
        <v>1</v>
      </c>
      <c r="G50" s="7" t="s">
        <v>22</v>
      </c>
      <c r="H50" s="8">
        <f>H51</f>
        <v>1100.3699999999999</v>
      </c>
      <c r="I50" s="8">
        <f>I51</f>
        <v>1386.46</v>
      </c>
      <c r="J50" s="9">
        <v>7.8650716227341835E-2</v>
      </c>
    </row>
    <row r="51" spans="1:10" ht="39" customHeight="1" x14ac:dyDescent="0.2">
      <c r="A51" s="10" t="s">
        <v>174</v>
      </c>
      <c r="B51" s="10" t="s">
        <v>143</v>
      </c>
      <c r="C51" s="10" t="s">
        <v>25</v>
      </c>
      <c r="D51" s="10" t="s">
        <v>144</v>
      </c>
      <c r="E51" s="11" t="s">
        <v>33</v>
      </c>
      <c r="F51" s="12">
        <v>1.26</v>
      </c>
      <c r="G51" s="13">
        <v>880.3</v>
      </c>
      <c r="H51" s="13">
        <v>1100.3699999999999</v>
      </c>
      <c r="I51" s="13">
        <v>1386.46</v>
      </c>
      <c r="J51" s="14">
        <v>5.5545829135058584E-3</v>
      </c>
    </row>
    <row r="52" spans="1:10" ht="24" customHeight="1" x14ac:dyDescent="0.2">
      <c r="A52" s="5">
        <v>8</v>
      </c>
      <c r="B52" s="5" t="s">
        <v>20</v>
      </c>
      <c r="C52" s="5"/>
      <c r="D52" s="5" t="s">
        <v>147</v>
      </c>
      <c r="E52" s="6"/>
      <c r="F52" s="7">
        <v>1</v>
      </c>
      <c r="G52" s="7" t="s">
        <v>22</v>
      </c>
      <c r="H52" s="8">
        <v>1108.08</v>
      </c>
      <c r="I52" s="8">
        <v>1108.08</v>
      </c>
      <c r="J52" s="9">
        <v>4.4393074699577133E-3</v>
      </c>
    </row>
    <row r="53" spans="1:10" ht="39" customHeight="1" x14ac:dyDescent="0.2">
      <c r="A53" s="10" t="s">
        <v>142</v>
      </c>
      <c r="B53" s="10" t="s">
        <v>149</v>
      </c>
      <c r="C53" s="10" t="s">
        <v>25</v>
      </c>
      <c r="D53" s="10" t="s">
        <v>150</v>
      </c>
      <c r="E53" s="11" t="s">
        <v>125</v>
      </c>
      <c r="F53" s="12">
        <v>1</v>
      </c>
      <c r="G53" s="13">
        <v>886.47</v>
      </c>
      <c r="H53" s="13">
        <v>1108.08</v>
      </c>
      <c r="I53" s="13">
        <v>1108.08</v>
      </c>
      <c r="J53" s="14">
        <v>4.4393074699577133E-3</v>
      </c>
    </row>
    <row r="54" spans="1:10" ht="24" customHeight="1" x14ac:dyDescent="0.2">
      <c r="A54" s="5">
        <v>9</v>
      </c>
      <c r="B54" s="5" t="s">
        <v>20</v>
      </c>
      <c r="C54" s="5"/>
      <c r="D54" s="5" t="s">
        <v>151</v>
      </c>
      <c r="E54" s="6"/>
      <c r="F54" s="7">
        <v>1</v>
      </c>
      <c r="G54" s="7" t="s">
        <v>22</v>
      </c>
      <c r="H54" s="8">
        <v>14236.45</v>
      </c>
      <c r="I54" s="8">
        <v>14236.45</v>
      </c>
      <c r="J54" s="9">
        <v>5.7035573993465712E-2</v>
      </c>
    </row>
    <row r="55" spans="1:10" ht="65.099999999999994" customHeight="1" x14ac:dyDescent="0.2">
      <c r="A55" s="10" t="s">
        <v>145</v>
      </c>
      <c r="B55" s="10" t="s">
        <v>153</v>
      </c>
      <c r="C55" s="10" t="s">
        <v>25</v>
      </c>
      <c r="D55" s="10" t="s">
        <v>154</v>
      </c>
      <c r="E55" s="11" t="s">
        <v>125</v>
      </c>
      <c r="F55" s="12">
        <v>31</v>
      </c>
      <c r="G55" s="13">
        <v>155.63999999999999</v>
      </c>
      <c r="H55" s="13">
        <v>194.55</v>
      </c>
      <c r="I55" s="13">
        <v>6031.05</v>
      </c>
      <c r="J55" s="14">
        <v>2.4162231352148282E-2</v>
      </c>
    </row>
    <row r="56" spans="1:10" ht="65.099999999999994" customHeight="1" x14ac:dyDescent="0.2">
      <c r="A56" s="10" t="s">
        <v>146</v>
      </c>
      <c r="B56" s="10" t="s">
        <v>156</v>
      </c>
      <c r="C56" s="10" t="s">
        <v>25</v>
      </c>
      <c r="D56" s="10" t="s">
        <v>157</v>
      </c>
      <c r="E56" s="11" t="s">
        <v>125</v>
      </c>
      <c r="F56" s="12">
        <v>28</v>
      </c>
      <c r="G56" s="13">
        <v>181.31</v>
      </c>
      <c r="H56" s="13">
        <v>226.63</v>
      </c>
      <c r="I56" s="13">
        <v>6345.64</v>
      </c>
      <c r="J56" s="14">
        <v>2.542257513325975E-2</v>
      </c>
    </row>
    <row r="57" spans="1:10" ht="39" customHeight="1" x14ac:dyDescent="0.2">
      <c r="A57" s="10" t="s">
        <v>175</v>
      </c>
      <c r="B57" s="10" t="s">
        <v>158</v>
      </c>
      <c r="C57" s="10" t="s">
        <v>25</v>
      </c>
      <c r="D57" s="10" t="s">
        <v>159</v>
      </c>
      <c r="E57" s="11" t="s">
        <v>125</v>
      </c>
      <c r="F57" s="12">
        <v>19</v>
      </c>
      <c r="G57" s="13">
        <v>30.46</v>
      </c>
      <c r="H57" s="13">
        <v>38.07</v>
      </c>
      <c r="I57" s="13">
        <v>723.33</v>
      </c>
      <c r="J57" s="14">
        <v>2.8978812651112851E-3</v>
      </c>
    </row>
    <row r="58" spans="1:10" ht="39" customHeight="1" x14ac:dyDescent="0.2">
      <c r="A58" s="10" t="s">
        <v>176</v>
      </c>
      <c r="B58" s="10" t="s">
        <v>160</v>
      </c>
      <c r="C58" s="10" t="s">
        <v>25</v>
      </c>
      <c r="D58" s="10" t="s">
        <v>161</v>
      </c>
      <c r="E58" s="11" t="s">
        <v>125</v>
      </c>
      <c r="F58" s="12">
        <v>9</v>
      </c>
      <c r="G58" s="13">
        <v>101.02</v>
      </c>
      <c r="H58" s="13">
        <v>126.27</v>
      </c>
      <c r="I58" s="13">
        <v>1136.43</v>
      </c>
      <c r="J58" s="14">
        <v>4.5528862429463973E-3</v>
      </c>
    </row>
    <row r="59" spans="1:10" ht="24" customHeight="1" x14ac:dyDescent="0.2">
      <c r="A59" s="5">
        <v>10</v>
      </c>
      <c r="B59" s="5" t="s">
        <v>20</v>
      </c>
      <c r="C59" s="5"/>
      <c r="D59" s="5" t="s">
        <v>162</v>
      </c>
      <c r="E59" s="6"/>
      <c r="F59" s="7">
        <v>1</v>
      </c>
      <c r="G59" s="7" t="s">
        <v>22</v>
      </c>
      <c r="H59" s="8">
        <v>6847.11</v>
      </c>
      <c r="I59" s="8">
        <v>6847.11</v>
      </c>
      <c r="J59" s="9">
        <v>2.7431617365733664E-2</v>
      </c>
    </row>
    <row r="60" spans="1:10" ht="24" customHeight="1" x14ac:dyDescent="0.2">
      <c r="A60" s="10" t="s">
        <v>148</v>
      </c>
      <c r="B60" s="10" t="s">
        <v>163</v>
      </c>
      <c r="C60" s="10" t="s">
        <v>25</v>
      </c>
      <c r="D60" s="10" t="s">
        <v>164</v>
      </c>
      <c r="E60" s="11" t="s">
        <v>33</v>
      </c>
      <c r="F60" s="12">
        <v>1.26</v>
      </c>
      <c r="G60" s="13">
        <v>85.52</v>
      </c>
      <c r="H60" s="13">
        <v>106.9</v>
      </c>
      <c r="I60" s="13">
        <v>134.69</v>
      </c>
      <c r="J60" s="14">
        <v>5.3960934510920188E-4</v>
      </c>
    </row>
    <row r="61" spans="1:10" ht="51.95" customHeight="1" x14ac:dyDescent="0.2">
      <c r="A61" s="10" t="s">
        <v>177</v>
      </c>
      <c r="B61" s="10" t="s">
        <v>112</v>
      </c>
      <c r="C61" s="10" t="s">
        <v>25</v>
      </c>
      <c r="D61" s="10" t="s">
        <v>113</v>
      </c>
      <c r="E61" s="11" t="s">
        <v>27</v>
      </c>
      <c r="F61" s="12">
        <v>18.899999999999999</v>
      </c>
      <c r="G61" s="13">
        <v>100.87</v>
      </c>
      <c r="H61" s="13">
        <v>126.08</v>
      </c>
      <c r="I61" s="13">
        <v>2382.91</v>
      </c>
      <c r="J61" s="14">
        <v>9.5466664529970172E-3</v>
      </c>
    </row>
    <row r="62" spans="1:10" ht="39" customHeight="1" x14ac:dyDescent="0.2">
      <c r="A62" s="10" t="s">
        <v>178</v>
      </c>
      <c r="B62" s="10" t="s">
        <v>96</v>
      </c>
      <c r="C62" s="10" t="s">
        <v>25</v>
      </c>
      <c r="D62" s="10" t="s">
        <v>97</v>
      </c>
      <c r="E62" s="11" t="s">
        <v>98</v>
      </c>
      <c r="F62" s="12">
        <v>94.5</v>
      </c>
      <c r="G62" s="13">
        <v>2.13</v>
      </c>
      <c r="H62" s="13">
        <v>2.66</v>
      </c>
      <c r="I62" s="13">
        <v>251.37</v>
      </c>
      <c r="J62" s="14">
        <v>1.0070651204996666E-3</v>
      </c>
    </row>
    <row r="63" spans="1:10" ht="26.1" customHeight="1" x14ac:dyDescent="0.2">
      <c r="A63" s="10" t="s">
        <v>179</v>
      </c>
      <c r="B63" s="10" t="s">
        <v>100</v>
      </c>
      <c r="C63" s="10" t="s">
        <v>25</v>
      </c>
      <c r="D63" s="10" t="s">
        <v>101</v>
      </c>
      <c r="E63" s="11" t="s">
        <v>33</v>
      </c>
      <c r="F63" s="12">
        <v>18.899999999999999</v>
      </c>
      <c r="G63" s="13">
        <v>25.91</v>
      </c>
      <c r="H63" s="13">
        <v>32.380000000000003</v>
      </c>
      <c r="I63" s="13">
        <v>611.98</v>
      </c>
      <c r="J63" s="14">
        <v>2.4517791003038783E-3</v>
      </c>
    </row>
    <row r="64" spans="1:10" ht="39" customHeight="1" x14ac:dyDescent="0.2">
      <c r="A64" s="10" t="s">
        <v>180</v>
      </c>
      <c r="B64" s="10" t="s">
        <v>143</v>
      </c>
      <c r="C64" s="10" t="s">
        <v>25</v>
      </c>
      <c r="D64" s="10" t="s">
        <v>144</v>
      </c>
      <c r="E64" s="11" t="s">
        <v>33</v>
      </c>
      <c r="F64" s="12">
        <v>3.15</v>
      </c>
      <c r="G64" s="13">
        <v>880.3</v>
      </c>
      <c r="H64" s="13">
        <v>1100.3699999999999</v>
      </c>
      <c r="I64" s="13">
        <v>3466.16</v>
      </c>
      <c r="J64" s="14">
        <v>1.3886497346823901E-2</v>
      </c>
    </row>
    <row r="65" spans="1:10" ht="24" customHeight="1" x14ac:dyDescent="0.2">
      <c r="A65" s="5">
        <v>11</v>
      </c>
      <c r="B65" s="5" t="s">
        <v>20</v>
      </c>
      <c r="C65" s="5"/>
      <c r="D65" s="5" t="s">
        <v>165</v>
      </c>
      <c r="E65" s="6"/>
      <c r="F65" s="7">
        <v>1</v>
      </c>
      <c r="G65" s="7" t="s">
        <v>22</v>
      </c>
      <c r="H65" s="8">
        <v>766.1</v>
      </c>
      <c r="I65" s="8">
        <v>766.1</v>
      </c>
      <c r="J65" s="9">
        <v>3.0692309695460654E-3</v>
      </c>
    </row>
    <row r="66" spans="1:10" ht="26.1" customHeight="1" x14ac:dyDescent="0.2">
      <c r="A66" s="10" t="s">
        <v>152</v>
      </c>
      <c r="B66" s="10" t="s">
        <v>166</v>
      </c>
      <c r="C66" s="10" t="s">
        <v>25</v>
      </c>
      <c r="D66" s="10" t="s">
        <v>167</v>
      </c>
      <c r="E66" s="11" t="s">
        <v>27</v>
      </c>
      <c r="F66" s="12">
        <v>162</v>
      </c>
      <c r="G66" s="13">
        <v>2.09</v>
      </c>
      <c r="H66" s="13">
        <v>2.61</v>
      </c>
      <c r="I66" s="13">
        <v>422.82</v>
      </c>
      <c r="J66" s="14">
        <v>1.6939462714312327E-3</v>
      </c>
    </row>
    <row r="67" spans="1:10" ht="51.95" customHeight="1" x14ac:dyDescent="0.2">
      <c r="A67" s="10" t="s">
        <v>155</v>
      </c>
      <c r="B67" s="10" t="s">
        <v>168</v>
      </c>
      <c r="C67" s="10" t="s">
        <v>25</v>
      </c>
      <c r="D67" s="10" t="s">
        <v>169</v>
      </c>
      <c r="E67" s="11" t="s">
        <v>33</v>
      </c>
      <c r="F67" s="12">
        <v>14</v>
      </c>
      <c r="G67" s="13">
        <v>8.98</v>
      </c>
      <c r="H67" s="13">
        <v>11.22</v>
      </c>
      <c r="I67" s="13">
        <v>157.08000000000001</v>
      </c>
      <c r="J67" s="14">
        <v>6.2931053478174645E-4</v>
      </c>
    </row>
    <row r="68" spans="1:10" ht="39" customHeight="1" x14ac:dyDescent="0.2">
      <c r="A68" s="10" t="s">
        <v>181</v>
      </c>
      <c r="B68" s="10" t="s">
        <v>96</v>
      </c>
      <c r="C68" s="10" t="s">
        <v>25</v>
      </c>
      <c r="D68" s="10" t="s">
        <v>97</v>
      </c>
      <c r="E68" s="11" t="s">
        <v>98</v>
      </c>
      <c r="F68" s="12">
        <v>70</v>
      </c>
      <c r="G68" s="13">
        <v>2.13</v>
      </c>
      <c r="H68" s="13">
        <v>2.66</v>
      </c>
      <c r="I68" s="13">
        <v>186.2</v>
      </c>
      <c r="J68" s="14">
        <v>7.4597416333308626E-4</v>
      </c>
    </row>
    <row r="69" spans="1:10" x14ac:dyDescent="0.2">
      <c r="A69" s="19"/>
      <c r="B69" s="19"/>
      <c r="C69" s="19"/>
      <c r="D69" s="19"/>
      <c r="E69" s="19"/>
      <c r="F69" s="19"/>
      <c r="G69" s="19"/>
      <c r="H69" s="19"/>
      <c r="I69" s="19"/>
      <c r="J69" s="19"/>
    </row>
    <row r="70" spans="1:10" x14ac:dyDescent="0.2">
      <c r="A70" s="20"/>
      <c r="B70" s="20"/>
      <c r="C70" s="20"/>
      <c r="D70" s="18"/>
      <c r="E70" s="17"/>
      <c r="F70" s="21" t="s">
        <v>170</v>
      </c>
      <c r="G70" s="20"/>
      <c r="H70" s="22">
        <f>I5+I7+I15+I32+I38+I42+I49+I52+I54+I59+I65</f>
        <v>124682.95000000001</v>
      </c>
      <c r="I70" s="20"/>
      <c r="J70" s="20"/>
    </row>
    <row r="71" spans="1:10" x14ac:dyDescent="0.2">
      <c r="A71" s="20"/>
      <c r="B71" s="20"/>
      <c r="C71" s="20"/>
      <c r="D71" s="18"/>
      <c r="E71" s="17"/>
      <c r="F71" s="21" t="s">
        <v>171</v>
      </c>
      <c r="G71" s="20"/>
      <c r="H71" s="22">
        <f>H70</f>
        <v>124682.95000000001</v>
      </c>
      <c r="I71" s="20"/>
      <c r="J71" s="20"/>
    </row>
    <row r="72" spans="1:10" ht="60" customHeight="1" x14ac:dyDescent="0.2">
      <c r="A72" s="16"/>
      <c r="B72" s="16"/>
      <c r="C72" s="16"/>
      <c r="D72" s="16"/>
      <c r="E72" s="16"/>
      <c r="F72" s="16"/>
      <c r="G72" s="16"/>
      <c r="H72" s="16"/>
      <c r="I72" s="16"/>
      <c r="J72" s="16"/>
    </row>
    <row r="73" spans="1:10" ht="69.95" customHeight="1" x14ac:dyDescent="0.2">
      <c r="A73" s="23"/>
      <c r="B73" s="24"/>
      <c r="C73" s="24"/>
      <c r="D73" s="24"/>
      <c r="E73" s="24"/>
      <c r="F73" s="24"/>
      <c r="G73" s="24"/>
      <c r="H73" s="24"/>
      <c r="I73" s="24"/>
      <c r="J73" s="24"/>
    </row>
  </sheetData>
  <mergeCells count="14">
    <mergeCell ref="E1:F1"/>
    <mergeCell ref="G1:H1"/>
    <mergeCell ref="I1:J1"/>
    <mergeCell ref="E2:F2"/>
    <mergeCell ref="G2:H2"/>
    <mergeCell ref="I2:J2"/>
    <mergeCell ref="A71:C71"/>
    <mergeCell ref="F71:G71"/>
    <mergeCell ref="H71:J71"/>
    <mergeCell ref="A73:J73"/>
    <mergeCell ref="A3:J3"/>
    <mergeCell ref="A70:C70"/>
    <mergeCell ref="F70:G70"/>
    <mergeCell ref="H70:J70"/>
  </mergeCells>
  <phoneticPr fontId="22" type="noConversion"/>
  <pageMargins left="0.5" right="0.5" top="1" bottom="1" header="0.5" footer="0.5"/>
  <pageSetup paperSize="9" scale="74" fitToHeight="0" orientation="landscape" r:id="rId1"/>
  <headerFooter>
    <oddHeader xml:space="preserve">&amp;L </oddHeader>
    <oddFooter xml:space="preserve">&amp;L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Orçamento Sintético</vt:lpstr>
      <vt:lpstr>'Orçamento Sintético'!Area_de_impressao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Jonathan Júnior</cp:lastModifiedBy>
  <cp:revision>0</cp:revision>
  <cp:lastPrinted>2025-11-03T18:47:30Z</cp:lastPrinted>
  <dcterms:created xsi:type="dcterms:W3CDTF">2025-11-03T17:47:02Z</dcterms:created>
  <dcterms:modified xsi:type="dcterms:W3CDTF">2025-11-03T18:47:45Z</dcterms:modified>
</cp:coreProperties>
</file>